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<sst xmlns="http://schemas.openxmlformats.org/spreadsheetml/2006/main" count="14" uniqueCount="14">
  <si>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Z (m)</t>
  </si>
  <si>
    <t>svo</t>
  </si>
  <si>
    <t>uo</t>
  </si>
  <si>
    <t>s'vo</t>
  </si>
  <si>
    <t>g (kN/mc)</t>
  </si>
  <si>
    <t>gw (kN/mc)</t>
  </si>
  <si>
    <t>Zw (m)</t>
  </si>
  <si>
    <t>uo(2)</t>
  </si>
  <si>
    <t>s'vo(2)</t>
  </si>
  <si>
    <t>OCR</t>
  </si>
  <si>
    <t>s'ho</t>
  </si>
  <si>
    <t>s'ho(2)</t>
  </si>
  <si>
    <t>f'</t>
  </si>
  <si>
    <t>Ko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</si>
</sst>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svo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Foglio1!$B$2:$B$31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6.000000000000001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32.00000000000001</c:v>
                </c:pt>
                <c:pt idx="17">
                  <c:v>34.00000000000001</c:v>
                </c:pt>
                <c:pt idx="18">
                  <c:v>36.00000000000001</c:v>
                </c:pt>
                <c:pt idx="19">
                  <c:v>38.000000000000014</c:v>
                </c:pt>
                <c:pt idx="20">
                  <c:v>40.00000000000001</c:v>
                </c:pt>
                <c:pt idx="21">
                  <c:v>41.60000000000001</c:v>
                </c:pt>
                <c:pt idx="22">
                  <c:v>43.20000000000001</c:v>
                </c:pt>
                <c:pt idx="23">
                  <c:v>44.80000000000001</c:v>
                </c:pt>
                <c:pt idx="24">
                  <c:v>46.40000000000001</c:v>
                </c:pt>
                <c:pt idx="25">
                  <c:v>48.000000000000014</c:v>
                </c:pt>
                <c:pt idx="26">
                  <c:v>49.600000000000016</c:v>
                </c:pt>
                <c:pt idx="27">
                  <c:v>51.20000000000002</c:v>
                </c:pt>
                <c:pt idx="28">
                  <c:v>52.80000000000002</c:v>
                </c:pt>
                <c:pt idx="29">
                  <c:v>54.40000000000002</c:v>
                </c:pt>
              </c:numCache>
            </c:numRef>
          </c:xVal>
          <c:yVal>
            <c:numRef>
              <c:f>Foglio1!$A$2:$A$31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</c:numCache>
            </c:numRef>
          </c:yVal>
          <c:smooth val="0"/>
        </c:ser>
        <c:ser>
          <c:idx val="1"/>
          <c:order val="1"/>
          <c:tx>
            <c:v>Uo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0.9999999999999998</c:v>
                </c:pt>
                <c:pt idx="7">
                  <c:v>1.9999999999999996</c:v>
                </c:pt>
                <c:pt idx="8">
                  <c:v>2.999999999999999</c:v>
                </c:pt>
                <c:pt idx="9">
                  <c:v>3.999999999999999</c:v>
                </c:pt>
                <c:pt idx="10">
                  <c:v>4.999999999999999</c:v>
                </c:pt>
                <c:pt idx="11">
                  <c:v>5.999999999999998</c:v>
                </c:pt>
                <c:pt idx="12">
                  <c:v>7</c:v>
                </c:pt>
                <c:pt idx="13">
                  <c:v>8</c:v>
                </c:pt>
                <c:pt idx="14">
                  <c:v>9.000000000000002</c:v>
                </c:pt>
                <c:pt idx="15">
                  <c:v>10.000000000000002</c:v>
                </c:pt>
                <c:pt idx="16">
                  <c:v>11.000000000000004</c:v>
                </c:pt>
                <c:pt idx="17">
                  <c:v>12.000000000000004</c:v>
                </c:pt>
                <c:pt idx="18">
                  <c:v>13.000000000000005</c:v>
                </c:pt>
                <c:pt idx="19">
                  <c:v>14.000000000000005</c:v>
                </c:pt>
                <c:pt idx="20">
                  <c:v>15.000000000000004</c:v>
                </c:pt>
                <c:pt idx="21">
                  <c:v>16.000000000000007</c:v>
                </c:pt>
                <c:pt idx="22">
                  <c:v>17.000000000000007</c:v>
                </c:pt>
                <c:pt idx="23">
                  <c:v>18.000000000000007</c:v>
                </c:pt>
                <c:pt idx="24">
                  <c:v>19.000000000000007</c:v>
                </c:pt>
                <c:pt idx="25">
                  <c:v>20.000000000000007</c:v>
                </c:pt>
                <c:pt idx="26">
                  <c:v>21.00000000000001</c:v>
                </c:pt>
                <c:pt idx="27">
                  <c:v>22.00000000000001</c:v>
                </c:pt>
                <c:pt idx="28">
                  <c:v>23.00000000000001</c:v>
                </c:pt>
                <c:pt idx="29">
                  <c:v>24.000000000000014</c:v>
                </c:pt>
              </c:numCache>
            </c:numRef>
          </c:xVal>
          <c:yVal>
            <c:numRef>
              <c:f>Foglio1!$A$2:$A$31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</c:numCache>
            </c:numRef>
          </c:yVal>
          <c:smooth val="0"/>
        </c:ser>
        <c:ser>
          <c:idx val="2"/>
          <c:order val="2"/>
          <c:tx>
            <c:v>s'vo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Foglio1!$E$2:$E$31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6.000000000000001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14.999999999999996</c:v>
                </c:pt>
                <c:pt idx="11">
                  <c:v>15.999999999999998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21.000000000000004</c:v>
                </c:pt>
                <c:pt idx="17">
                  <c:v>22.000000000000004</c:v>
                </c:pt>
                <c:pt idx="18">
                  <c:v>23</c:v>
                </c:pt>
                <c:pt idx="19">
                  <c:v>24.000000000000007</c:v>
                </c:pt>
                <c:pt idx="20">
                  <c:v>25.000000000000004</c:v>
                </c:pt>
                <c:pt idx="21">
                  <c:v>25.6</c:v>
                </c:pt>
                <c:pt idx="22">
                  <c:v>26.200000000000003</c:v>
                </c:pt>
                <c:pt idx="23">
                  <c:v>26.800000000000004</c:v>
                </c:pt>
                <c:pt idx="24">
                  <c:v>27.400000000000006</c:v>
                </c:pt>
                <c:pt idx="25">
                  <c:v>28.000000000000007</c:v>
                </c:pt>
                <c:pt idx="26">
                  <c:v>28.600000000000005</c:v>
                </c:pt>
                <c:pt idx="27">
                  <c:v>29.200000000000006</c:v>
                </c:pt>
                <c:pt idx="28">
                  <c:v>29.800000000000008</c:v>
                </c:pt>
                <c:pt idx="29">
                  <c:v>30.400000000000006</c:v>
                </c:pt>
              </c:numCache>
            </c:numRef>
          </c:xVal>
          <c:yVal>
            <c:numRef>
              <c:f>Foglio1!$A$2:$A$31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</c:numCache>
            </c:numRef>
          </c:yVal>
          <c:smooth val="0"/>
        </c:ser>
        <c:axId val="24240391"/>
        <c:axId val="16836928"/>
      </c:scatterChart>
      <c:valAx>
        <c:axId val="242403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6836928"/>
        <c:crosses val="autoZero"/>
        <c:crossBetween val="midCat"/>
        <c:dispUnits/>
      </c:valAx>
      <c:valAx>
        <c:axId val="1683692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0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3</xdr:row>
      <xdr:rowOff>47625</xdr:rowOff>
    </xdr:from>
    <xdr:to>
      <xdr:col>17</xdr:col>
      <xdr:colOff>542925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7219950" y="533400"/>
        <a:ext cx="36861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K22" sqref="K22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7</v>
      </c>
      <c r="E1" t="s">
        <v>3</v>
      </c>
      <c r="F1" t="s">
        <v>8</v>
      </c>
      <c r="G1" t="s">
        <v>9</v>
      </c>
      <c r="H1" t="s">
        <v>10</v>
      </c>
      <c r="I1" t="s">
        <v>11</v>
      </c>
      <c r="J1" t="s">
        <v>4</v>
      </c>
      <c r="K1" t="s">
        <v>5</v>
      </c>
      <c r="L1" t="s">
        <v>6</v>
      </c>
    </row>
    <row r="2" spans="1:9" ht="12.75">
      <c r="A2">
        <v>0</v>
      </c>
      <c r="B2">
        <f>$J$3*A2</f>
        <v>0</v>
      </c>
      <c r="C2">
        <v>0</v>
      </c>
      <c r="D2">
        <f>$K$3*A2</f>
        <v>0</v>
      </c>
      <c r="E2">
        <f>B2-C2</f>
        <v>0</v>
      </c>
      <c r="F2">
        <f>B2-D2</f>
        <v>0</v>
      </c>
      <c r="G2" s="1"/>
      <c r="H2" s="1">
        <f>E2*$K$8</f>
        <v>0</v>
      </c>
      <c r="I2" s="1">
        <f>F2*$K$8*(G2)^0.5</f>
        <v>0</v>
      </c>
    </row>
    <row r="3" spans="1:12" ht="12.75">
      <c r="A3">
        <f>0.1</f>
        <v>0.1</v>
      </c>
      <c r="B3">
        <f>$J$3*A3</f>
        <v>2</v>
      </c>
      <c r="C3">
        <v>0</v>
      </c>
      <c r="D3">
        <f aca="true" t="shared" si="0" ref="D3:D31">$K$3*A3</f>
        <v>1</v>
      </c>
      <c r="E3">
        <f>B3-C3</f>
        <v>2</v>
      </c>
      <c r="F3">
        <f aca="true" t="shared" si="1" ref="F3:F31">B3-D3</f>
        <v>1</v>
      </c>
      <c r="G3" s="1">
        <f>E3/F3</f>
        <v>2</v>
      </c>
      <c r="H3" s="1">
        <f aca="true" t="shared" si="2" ref="H3:H31">E3*$K$8</f>
        <v>1.0004597947137952</v>
      </c>
      <c r="I3" s="1">
        <f aca="true" t="shared" si="3" ref="I3:I31">F3*$K$8*(G3)^0.5</f>
        <v>0.7074319051466259</v>
      </c>
      <c r="J3">
        <v>20</v>
      </c>
      <c r="K3">
        <v>10</v>
      </c>
      <c r="L3">
        <v>0.5</v>
      </c>
    </row>
    <row r="4" spans="1:10" ht="12.75">
      <c r="A4">
        <f>0.1+A3</f>
        <v>0.2</v>
      </c>
      <c r="B4">
        <f aca="true" t="shared" si="4" ref="B4:B31">$J$3*A4</f>
        <v>4</v>
      </c>
      <c r="C4">
        <v>0</v>
      </c>
      <c r="D4">
        <f t="shared" si="0"/>
        <v>2</v>
      </c>
      <c r="E4">
        <f aca="true" t="shared" si="5" ref="E4:E31">B4-C4</f>
        <v>4</v>
      </c>
      <c r="F4">
        <f t="shared" si="1"/>
        <v>2</v>
      </c>
      <c r="G4" s="1">
        <f aca="true" t="shared" si="6" ref="G4:G31">E4/F4</f>
        <v>2</v>
      </c>
      <c r="H4" s="1">
        <f t="shared" si="2"/>
        <v>2.0009195894275904</v>
      </c>
      <c r="I4" s="1">
        <f t="shared" si="3"/>
        <v>1.4148638102932518</v>
      </c>
      <c r="J4">
        <v>16</v>
      </c>
    </row>
    <row r="5" spans="1:9" ht="12.75">
      <c r="A5">
        <f aca="true" t="shared" si="7" ref="A5:A31">0.1+A4</f>
        <v>0.30000000000000004</v>
      </c>
      <c r="B5">
        <f t="shared" si="4"/>
        <v>6.000000000000001</v>
      </c>
      <c r="C5">
        <v>0</v>
      </c>
      <c r="D5">
        <f t="shared" si="0"/>
        <v>3.0000000000000004</v>
      </c>
      <c r="E5">
        <f t="shared" si="5"/>
        <v>6.000000000000001</v>
      </c>
      <c r="F5">
        <f t="shared" si="1"/>
        <v>3.0000000000000004</v>
      </c>
      <c r="G5" s="1">
        <f t="shared" si="6"/>
        <v>2</v>
      </c>
      <c r="H5" s="1">
        <f t="shared" si="2"/>
        <v>3.0013793841413863</v>
      </c>
      <c r="I5" s="1">
        <f t="shared" si="3"/>
        <v>2.1222957154398783</v>
      </c>
    </row>
    <row r="6" spans="1:10" ht="12.75">
      <c r="A6">
        <f t="shared" si="7"/>
        <v>0.4</v>
      </c>
      <c r="B6">
        <f t="shared" si="4"/>
        <v>8</v>
      </c>
      <c r="C6">
        <v>0</v>
      </c>
      <c r="D6">
        <f t="shared" si="0"/>
        <v>4</v>
      </c>
      <c r="E6">
        <f t="shared" si="5"/>
        <v>8</v>
      </c>
      <c r="F6">
        <f t="shared" si="1"/>
        <v>4</v>
      </c>
      <c r="G6" s="1">
        <f t="shared" si="6"/>
        <v>2</v>
      </c>
      <c r="H6" s="1">
        <f t="shared" si="2"/>
        <v>4.001839178855181</v>
      </c>
      <c r="I6" s="1">
        <f t="shared" si="3"/>
        <v>2.8297276205865036</v>
      </c>
      <c r="J6" t="s">
        <v>12</v>
      </c>
    </row>
    <row r="7" spans="1:11" ht="12.75">
      <c r="A7">
        <f t="shared" si="7"/>
        <v>0.5</v>
      </c>
      <c r="B7">
        <f t="shared" si="4"/>
        <v>10</v>
      </c>
      <c r="C7">
        <v>0</v>
      </c>
      <c r="D7">
        <f t="shared" si="0"/>
        <v>5</v>
      </c>
      <c r="E7">
        <f t="shared" si="5"/>
        <v>10</v>
      </c>
      <c r="F7">
        <f t="shared" si="1"/>
        <v>5</v>
      </c>
      <c r="G7" s="1">
        <f t="shared" si="6"/>
        <v>2</v>
      </c>
      <c r="H7" s="1">
        <f t="shared" si="2"/>
        <v>5.002298973568976</v>
      </c>
      <c r="I7" s="1">
        <f t="shared" si="3"/>
        <v>3.5371595257331294</v>
      </c>
      <c r="J7">
        <v>30</v>
      </c>
      <c r="K7">
        <f>J7*3.14/180</f>
        <v>0.5233333333333333</v>
      </c>
    </row>
    <row r="8" spans="1:11" ht="12.75">
      <c r="A8">
        <f t="shared" si="7"/>
        <v>0.6</v>
      </c>
      <c r="B8">
        <f t="shared" si="4"/>
        <v>12</v>
      </c>
      <c r="C8">
        <f>$K$3*(A8-$L$3)</f>
        <v>0.9999999999999998</v>
      </c>
      <c r="D8">
        <f t="shared" si="0"/>
        <v>6</v>
      </c>
      <c r="E8">
        <f t="shared" si="5"/>
        <v>11</v>
      </c>
      <c r="F8">
        <f t="shared" si="1"/>
        <v>6</v>
      </c>
      <c r="G8" s="1">
        <f t="shared" si="6"/>
        <v>1.8333333333333333</v>
      </c>
      <c r="H8" s="1">
        <f t="shared" si="2"/>
        <v>5.5025288709258735</v>
      </c>
      <c r="I8" s="1">
        <f t="shared" si="3"/>
        <v>4.06388689727454</v>
      </c>
      <c r="J8" t="s">
        <v>13</v>
      </c>
      <c r="K8">
        <f>1-SIN(K7)</f>
        <v>0.5002298973568976</v>
      </c>
    </row>
    <row r="9" spans="1:9" ht="12.75">
      <c r="A9">
        <f t="shared" si="7"/>
        <v>0.7</v>
      </c>
      <c r="B9">
        <f t="shared" si="4"/>
        <v>14</v>
      </c>
      <c r="C9">
        <f aca="true" t="shared" si="8" ref="C9:C31">$K$3*(A9-$L$3)</f>
        <v>1.9999999999999996</v>
      </c>
      <c r="D9">
        <f t="shared" si="0"/>
        <v>7</v>
      </c>
      <c r="E9">
        <f t="shared" si="5"/>
        <v>12</v>
      </c>
      <c r="F9">
        <f t="shared" si="1"/>
        <v>7</v>
      </c>
      <c r="G9" s="1">
        <f t="shared" si="6"/>
        <v>1.7142857142857142</v>
      </c>
      <c r="H9" s="1">
        <f t="shared" si="2"/>
        <v>6.002758768282771</v>
      </c>
      <c r="I9" s="1">
        <f t="shared" si="3"/>
        <v>4.584682739035946</v>
      </c>
    </row>
    <row r="10" spans="1:9" ht="12.75">
      <c r="A10">
        <f t="shared" si="7"/>
        <v>0.7999999999999999</v>
      </c>
      <c r="B10">
        <f t="shared" si="4"/>
        <v>15.999999999999998</v>
      </c>
      <c r="C10">
        <f t="shared" si="8"/>
        <v>2.999999999999999</v>
      </c>
      <c r="D10">
        <f t="shared" si="0"/>
        <v>7.999999999999999</v>
      </c>
      <c r="E10">
        <f t="shared" si="5"/>
        <v>13</v>
      </c>
      <c r="F10">
        <f t="shared" si="1"/>
        <v>7.999999999999999</v>
      </c>
      <c r="G10" s="1">
        <f t="shared" si="6"/>
        <v>1.6250000000000002</v>
      </c>
      <c r="H10" s="1">
        <f t="shared" si="2"/>
        <v>6.502988665639669</v>
      </c>
      <c r="I10" s="1">
        <f t="shared" si="3"/>
        <v>5.101364015810673</v>
      </c>
    </row>
    <row r="11" spans="1:9" ht="12.75">
      <c r="A11">
        <f t="shared" si="7"/>
        <v>0.8999999999999999</v>
      </c>
      <c r="B11">
        <f t="shared" si="4"/>
        <v>18</v>
      </c>
      <c r="C11">
        <f t="shared" si="8"/>
        <v>3.999999999999999</v>
      </c>
      <c r="D11">
        <f t="shared" si="0"/>
        <v>9</v>
      </c>
      <c r="E11">
        <f t="shared" si="5"/>
        <v>14</v>
      </c>
      <c r="F11">
        <f t="shared" si="1"/>
        <v>9</v>
      </c>
      <c r="G11" s="1">
        <f t="shared" si="6"/>
        <v>1.5555555555555556</v>
      </c>
      <c r="H11" s="1">
        <f t="shared" si="2"/>
        <v>7.003218562996566</v>
      </c>
      <c r="I11" s="1">
        <f t="shared" si="3"/>
        <v>5.615066671591818</v>
      </c>
    </row>
    <row r="12" spans="1:9" ht="12.75">
      <c r="A12">
        <f t="shared" si="7"/>
        <v>0.9999999999999999</v>
      </c>
      <c r="B12">
        <f t="shared" si="4"/>
        <v>19.999999999999996</v>
      </c>
      <c r="C12">
        <f t="shared" si="8"/>
        <v>4.999999999999999</v>
      </c>
      <c r="D12">
        <f t="shared" si="0"/>
        <v>9.999999999999998</v>
      </c>
      <c r="E12">
        <f t="shared" si="5"/>
        <v>14.999999999999996</v>
      </c>
      <c r="F12">
        <f t="shared" si="1"/>
        <v>9.999999999999998</v>
      </c>
      <c r="G12" s="1">
        <f t="shared" si="6"/>
        <v>1.5</v>
      </c>
      <c r="H12" s="1">
        <f t="shared" si="2"/>
        <v>7.503448460353463</v>
      </c>
      <c r="I12" s="1">
        <f t="shared" si="3"/>
        <v>6.126540013046012</v>
      </c>
    </row>
    <row r="13" spans="1:9" ht="12.75">
      <c r="A13">
        <f t="shared" si="7"/>
        <v>1.0999999999999999</v>
      </c>
      <c r="B13">
        <f t="shared" si="4"/>
        <v>21.999999999999996</v>
      </c>
      <c r="C13">
        <f t="shared" si="8"/>
        <v>5.999999999999998</v>
      </c>
      <c r="D13">
        <f t="shared" si="0"/>
        <v>10.999999999999998</v>
      </c>
      <c r="E13">
        <f t="shared" si="5"/>
        <v>15.999999999999998</v>
      </c>
      <c r="F13">
        <f t="shared" si="1"/>
        <v>10.999999999999998</v>
      </c>
      <c r="G13" s="1">
        <f t="shared" si="6"/>
        <v>1.4545454545454546</v>
      </c>
      <c r="H13" s="1">
        <f t="shared" si="2"/>
        <v>8.00367835771036</v>
      </c>
      <c r="I13" s="1">
        <f t="shared" si="3"/>
        <v>6.636299513803293</v>
      </c>
    </row>
    <row r="14" spans="1:9" ht="12.75">
      <c r="A14">
        <f t="shared" si="7"/>
        <v>1.2</v>
      </c>
      <c r="B14">
        <f t="shared" si="4"/>
        <v>24</v>
      </c>
      <c r="C14">
        <f t="shared" si="8"/>
        <v>7</v>
      </c>
      <c r="D14">
        <f t="shared" si="0"/>
        <v>12</v>
      </c>
      <c r="E14">
        <f t="shared" si="5"/>
        <v>17</v>
      </c>
      <c r="F14">
        <f t="shared" si="1"/>
        <v>12</v>
      </c>
      <c r="G14" s="1">
        <f t="shared" si="6"/>
        <v>1.4166666666666667</v>
      </c>
      <c r="H14" s="1">
        <f t="shared" si="2"/>
        <v>8.503908255067259</v>
      </c>
      <c r="I14" s="1">
        <f t="shared" si="3"/>
        <v>7.14471201958324</v>
      </c>
    </row>
    <row r="15" spans="1:9" ht="12.75">
      <c r="A15">
        <f t="shared" si="7"/>
        <v>1.3</v>
      </c>
      <c r="B15">
        <f t="shared" si="4"/>
        <v>26</v>
      </c>
      <c r="C15">
        <f t="shared" si="8"/>
        <v>8</v>
      </c>
      <c r="D15">
        <f t="shared" si="0"/>
        <v>13</v>
      </c>
      <c r="E15">
        <f t="shared" si="5"/>
        <v>18</v>
      </c>
      <c r="F15">
        <f t="shared" si="1"/>
        <v>13</v>
      </c>
      <c r="G15" s="1">
        <f t="shared" si="6"/>
        <v>1.3846153846153846</v>
      </c>
      <c r="H15" s="1">
        <f t="shared" si="2"/>
        <v>9.004138152424156</v>
      </c>
      <c r="I15" s="1">
        <f t="shared" si="3"/>
        <v>7.652046023716011</v>
      </c>
    </row>
    <row r="16" spans="1:9" ht="12.75">
      <c r="A16">
        <f t="shared" si="7"/>
        <v>1.4000000000000001</v>
      </c>
      <c r="B16">
        <f t="shared" si="4"/>
        <v>28.000000000000004</v>
      </c>
      <c r="C16">
        <f t="shared" si="8"/>
        <v>9.000000000000002</v>
      </c>
      <c r="D16">
        <f t="shared" si="0"/>
        <v>14.000000000000002</v>
      </c>
      <c r="E16">
        <f t="shared" si="5"/>
        <v>19</v>
      </c>
      <c r="F16">
        <f t="shared" si="1"/>
        <v>14.000000000000002</v>
      </c>
      <c r="G16" s="1">
        <f t="shared" si="6"/>
        <v>1.357142857142857</v>
      </c>
      <c r="H16" s="1">
        <f t="shared" si="2"/>
        <v>9.504368049781055</v>
      </c>
      <c r="I16" s="1">
        <f t="shared" si="3"/>
        <v>8.158502727570676</v>
      </c>
    </row>
    <row r="17" spans="1:9" ht="12.75">
      <c r="A17">
        <f t="shared" si="7"/>
        <v>1.5000000000000002</v>
      </c>
      <c r="B17">
        <f t="shared" si="4"/>
        <v>30.000000000000004</v>
      </c>
      <c r="C17">
        <f t="shared" si="8"/>
        <v>10.000000000000002</v>
      </c>
      <c r="D17">
        <f t="shared" si="0"/>
        <v>15.000000000000002</v>
      </c>
      <c r="E17">
        <f t="shared" si="5"/>
        <v>20</v>
      </c>
      <c r="F17">
        <f t="shared" si="1"/>
        <v>15.000000000000002</v>
      </c>
      <c r="G17" s="1">
        <f t="shared" si="6"/>
        <v>1.3333333333333333</v>
      </c>
      <c r="H17" s="1">
        <f t="shared" si="2"/>
        <v>10.004597947137952</v>
      </c>
      <c r="I17" s="1">
        <f t="shared" si="3"/>
        <v>8.664235976871112</v>
      </c>
    </row>
    <row r="18" spans="1:9" ht="12.75">
      <c r="A18">
        <f t="shared" si="7"/>
        <v>1.6000000000000003</v>
      </c>
      <c r="B18">
        <f t="shared" si="4"/>
        <v>32.00000000000001</v>
      </c>
      <c r="C18">
        <f t="shared" si="8"/>
        <v>11.000000000000004</v>
      </c>
      <c r="D18">
        <f t="shared" si="0"/>
        <v>16.000000000000004</v>
      </c>
      <c r="E18">
        <f t="shared" si="5"/>
        <v>21.000000000000004</v>
      </c>
      <c r="F18">
        <f t="shared" si="1"/>
        <v>16.000000000000004</v>
      </c>
      <c r="G18" s="1">
        <f t="shared" si="6"/>
        <v>1.3125</v>
      </c>
      <c r="H18" s="1">
        <f t="shared" si="2"/>
        <v>10.504827844494852</v>
      </c>
      <c r="I18" s="1">
        <f t="shared" si="3"/>
        <v>9.169365478071896</v>
      </c>
    </row>
    <row r="19" spans="1:9" ht="12.75">
      <c r="A19">
        <f t="shared" si="7"/>
        <v>1.7000000000000004</v>
      </c>
      <c r="B19">
        <f t="shared" si="4"/>
        <v>34.00000000000001</v>
      </c>
      <c r="C19">
        <f t="shared" si="8"/>
        <v>12.000000000000004</v>
      </c>
      <c r="D19">
        <f t="shared" si="0"/>
        <v>17.000000000000004</v>
      </c>
      <c r="E19">
        <f t="shared" si="5"/>
        <v>22.000000000000004</v>
      </c>
      <c r="F19">
        <f t="shared" si="1"/>
        <v>17.000000000000004</v>
      </c>
      <c r="G19" s="1">
        <f t="shared" si="6"/>
        <v>1.2941176470588234</v>
      </c>
      <c r="H19" s="1">
        <f t="shared" si="2"/>
        <v>11.005057741851749</v>
      </c>
      <c r="I19" s="1">
        <f t="shared" si="3"/>
        <v>9.673985806193068</v>
      </c>
    </row>
    <row r="20" spans="1:9" ht="12.75">
      <c r="A20">
        <f t="shared" si="7"/>
        <v>1.8000000000000005</v>
      </c>
      <c r="B20">
        <f t="shared" si="4"/>
        <v>36.00000000000001</v>
      </c>
      <c r="C20">
        <f t="shared" si="8"/>
        <v>13.000000000000005</v>
      </c>
      <c r="D20">
        <f t="shared" si="0"/>
        <v>18.000000000000004</v>
      </c>
      <c r="E20">
        <f t="shared" si="5"/>
        <v>23</v>
      </c>
      <c r="F20">
        <f t="shared" si="1"/>
        <v>18.000000000000004</v>
      </c>
      <c r="G20" s="1">
        <f t="shared" si="6"/>
        <v>1.2777777777777775</v>
      </c>
      <c r="H20" s="1">
        <f t="shared" si="2"/>
        <v>11.505287639208644</v>
      </c>
      <c r="I20" s="1">
        <f t="shared" si="3"/>
        <v>10.178172693898086</v>
      </c>
    </row>
    <row r="21" spans="1:9" ht="12.75">
      <c r="A21">
        <f t="shared" si="7"/>
        <v>1.9000000000000006</v>
      </c>
      <c r="B21">
        <f t="shared" si="4"/>
        <v>38.000000000000014</v>
      </c>
      <c r="C21">
        <f t="shared" si="8"/>
        <v>14.000000000000005</v>
      </c>
      <c r="D21">
        <f t="shared" si="0"/>
        <v>19.000000000000007</v>
      </c>
      <c r="E21">
        <f t="shared" si="5"/>
        <v>24.000000000000007</v>
      </c>
      <c r="F21">
        <f t="shared" si="1"/>
        <v>19.000000000000007</v>
      </c>
      <c r="G21" s="1">
        <f t="shared" si="6"/>
        <v>1.263157894736842</v>
      </c>
      <c r="H21" s="1">
        <f t="shared" si="2"/>
        <v>12.005517536565547</v>
      </c>
      <c r="I21" s="1">
        <f t="shared" si="3"/>
        <v>10.681987516170377</v>
      </c>
    </row>
    <row r="22" spans="1:9" ht="12.75">
      <c r="A22">
        <f t="shared" si="7"/>
        <v>2.0000000000000004</v>
      </c>
      <c r="B22">
        <f t="shared" si="4"/>
        <v>40.00000000000001</v>
      </c>
      <c r="C22">
        <f t="shared" si="8"/>
        <v>15.000000000000004</v>
      </c>
      <c r="D22">
        <f t="shared" si="0"/>
        <v>20.000000000000004</v>
      </c>
      <c r="E22">
        <f t="shared" si="5"/>
        <v>25.000000000000004</v>
      </c>
      <c r="F22">
        <f t="shared" si="1"/>
        <v>20.000000000000004</v>
      </c>
      <c r="G22" s="1">
        <f t="shared" si="6"/>
        <v>1.25</v>
      </c>
      <c r="H22" s="1">
        <f t="shared" si="2"/>
        <v>12.505747433922442</v>
      </c>
      <c r="I22" s="1">
        <f t="shared" si="3"/>
        <v>11.185480548677658</v>
      </c>
    </row>
    <row r="23" spans="1:9" ht="12.75">
      <c r="A23">
        <f t="shared" si="7"/>
        <v>2.1000000000000005</v>
      </c>
      <c r="B23">
        <f>$B$22+(A23-$A$22)*$J$4</f>
        <v>41.60000000000001</v>
      </c>
      <c r="C23">
        <f t="shared" si="8"/>
        <v>16.000000000000007</v>
      </c>
      <c r="D23">
        <f t="shared" si="0"/>
        <v>21.000000000000007</v>
      </c>
      <c r="E23">
        <f t="shared" si="5"/>
        <v>25.6</v>
      </c>
      <c r="F23">
        <f t="shared" si="1"/>
        <v>20.6</v>
      </c>
      <c r="G23" s="1">
        <f t="shared" si="6"/>
        <v>1.2427184466019416</v>
      </c>
      <c r="H23" s="1">
        <f t="shared" si="2"/>
        <v>12.80588537233658</v>
      </c>
      <c r="I23" s="1">
        <f t="shared" si="3"/>
        <v>11.487439512031537</v>
      </c>
    </row>
    <row r="24" spans="1:9" ht="12.75">
      <c r="A24">
        <f t="shared" si="7"/>
        <v>2.2000000000000006</v>
      </c>
      <c r="B24">
        <f aca="true" t="shared" si="9" ref="B24:B31">$B$22+(A24-$A$22)*$J$4</f>
        <v>43.20000000000001</v>
      </c>
      <c r="C24">
        <f t="shared" si="8"/>
        <v>17.000000000000007</v>
      </c>
      <c r="D24">
        <f t="shared" si="0"/>
        <v>22.000000000000007</v>
      </c>
      <c r="E24">
        <f t="shared" si="5"/>
        <v>26.200000000000003</v>
      </c>
      <c r="F24">
        <f t="shared" si="1"/>
        <v>21.200000000000003</v>
      </c>
      <c r="G24" s="1">
        <f t="shared" si="6"/>
        <v>1.2358490566037736</v>
      </c>
      <c r="H24" s="1">
        <f t="shared" si="2"/>
        <v>13.106023310750718</v>
      </c>
      <c r="I24" s="1">
        <f t="shared" si="3"/>
        <v>11.789305473371682</v>
      </c>
    </row>
    <row r="25" spans="1:9" ht="12.75">
      <c r="A25">
        <f t="shared" si="7"/>
        <v>2.3000000000000007</v>
      </c>
      <c r="B25">
        <f t="shared" si="9"/>
        <v>44.80000000000001</v>
      </c>
      <c r="C25">
        <f t="shared" si="8"/>
        <v>18.000000000000007</v>
      </c>
      <c r="D25">
        <f t="shared" si="0"/>
        <v>23.000000000000007</v>
      </c>
      <c r="E25">
        <f t="shared" si="5"/>
        <v>26.800000000000004</v>
      </c>
      <c r="F25">
        <f t="shared" si="1"/>
        <v>21.800000000000004</v>
      </c>
      <c r="G25" s="1">
        <f t="shared" si="6"/>
        <v>1.2293577981651376</v>
      </c>
      <c r="H25" s="1">
        <f t="shared" si="2"/>
        <v>13.406161249164859</v>
      </c>
      <c r="I25" s="1">
        <f t="shared" si="3"/>
        <v>12.091085398363155</v>
      </c>
    </row>
    <row r="26" spans="1:9" ht="12.75">
      <c r="A26">
        <f t="shared" si="7"/>
        <v>2.400000000000001</v>
      </c>
      <c r="B26">
        <f t="shared" si="9"/>
        <v>46.40000000000001</v>
      </c>
      <c r="C26">
        <f t="shared" si="8"/>
        <v>19.000000000000007</v>
      </c>
      <c r="D26">
        <f t="shared" si="0"/>
        <v>24.000000000000007</v>
      </c>
      <c r="E26">
        <f t="shared" si="5"/>
        <v>27.400000000000006</v>
      </c>
      <c r="F26">
        <f t="shared" si="1"/>
        <v>22.400000000000006</v>
      </c>
      <c r="G26" s="1">
        <f t="shared" si="6"/>
        <v>1.2232142857142856</v>
      </c>
      <c r="H26" s="1">
        <f t="shared" si="2"/>
        <v>13.706299187578997</v>
      </c>
      <c r="I26" s="1">
        <f t="shared" si="3"/>
        <v>12.392785572287647</v>
      </c>
    </row>
    <row r="27" spans="1:9" ht="12.75">
      <c r="A27">
        <f t="shared" si="7"/>
        <v>2.500000000000001</v>
      </c>
      <c r="B27">
        <f t="shared" si="9"/>
        <v>48.000000000000014</v>
      </c>
      <c r="C27">
        <f t="shared" si="8"/>
        <v>20.000000000000007</v>
      </c>
      <c r="D27">
        <f t="shared" si="0"/>
        <v>25.000000000000007</v>
      </c>
      <c r="E27">
        <f t="shared" si="5"/>
        <v>28.000000000000007</v>
      </c>
      <c r="F27">
        <f t="shared" si="1"/>
        <v>23.000000000000007</v>
      </c>
      <c r="G27" s="1">
        <f t="shared" si="6"/>
        <v>1.217391304347826</v>
      </c>
      <c r="H27" s="1">
        <f t="shared" si="2"/>
        <v>14.006437125993136</v>
      </c>
      <c r="I27" s="1">
        <f t="shared" si="3"/>
        <v>12.694411681328202</v>
      </c>
    </row>
    <row r="28" spans="1:9" ht="12.75">
      <c r="A28">
        <f t="shared" si="7"/>
        <v>2.600000000000001</v>
      </c>
      <c r="B28">
        <f t="shared" si="9"/>
        <v>49.600000000000016</v>
      </c>
      <c r="C28">
        <f t="shared" si="8"/>
        <v>21.00000000000001</v>
      </c>
      <c r="D28">
        <f t="shared" si="0"/>
        <v>26.00000000000001</v>
      </c>
      <c r="E28">
        <f t="shared" si="5"/>
        <v>28.600000000000005</v>
      </c>
      <c r="F28">
        <f t="shared" si="1"/>
        <v>23.600000000000005</v>
      </c>
      <c r="G28" s="1">
        <f t="shared" si="6"/>
        <v>1.211864406779661</v>
      </c>
      <c r="H28" s="1">
        <f t="shared" si="2"/>
        <v>14.306575064407275</v>
      </c>
      <c r="I28" s="1">
        <f t="shared" si="3"/>
        <v>12.995968882447126</v>
      </c>
    </row>
    <row r="29" spans="1:9" ht="12.75">
      <c r="A29">
        <f t="shared" si="7"/>
        <v>2.700000000000001</v>
      </c>
      <c r="B29">
        <f t="shared" si="9"/>
        <v>51.20000000000002</v>
      </c>
      <c r="C29">
        <f t="shared" si="8"/>
        <v>22.00000000000001</v>
      </c>
      <c r="D29">
        <f t="shared" si="0"/>
        <v>27.00000000000001</v>
      </c>
      <c r="E29">
        <f t="shared" si="5"/>
        <v>29.200000000000006</v>
      </c>
      <c r="F29">
        <f t="shared" si="1"/>
        <v>24.200000000000006</v>
      </c>
      <c r="G29" s="1">
        <f t="shared" si="6"/>
        <v>1.2066115702479339</v>
      </c>
      <c r="H29" s="1">
        <f t="shared" si="2"/>
        <v>14.606713002821413</v>
      </c>
      <c r="I29" s="1">
        <f t="shared" si="3"/>
        <v>13.297461863685756</v>
      </c>
    </row>
    <row r="30" spans="1:9" ht="12.75">
      <c r="A30">
        <f t="shared" si="7"/>
        <v>2.800000000000001</v>
      </c>
      <c r="B30">
        <f t="shared" si="9"/>
        <v>52.80000000000002</v>
      </c>
      <c r="C30">
        <f t="shared" si="8"/>
        <v>23.00000000000001</v>
      </c>
      <c r="D30">
        <f t="shared" si="0"/>
        <v>28.00000000000001</v>
      </c>
      <c r="E30">
        <f t="shared" si="5"/>
        <v>29.800000000000008</v>
      </c>
      <c r="F30">
        <f t="shared" si="1"/>
        <v>24.800000000000008</v>
      </c>
      <c r="G30" s="1">
        <f t="shared" si="6"/>
        <v>1.2016129032258065</v>
      </c>
      <c r="H30" s="1">
        <f t="shared" si="2"/>
        <v>14.906850941235552</v>
      </c>
      <c r="I30" s="1">
        <f t="shared" si="3"/>
        <v>13.598894896386659</v>
      </c>
    </row>
    <row r="31" spans="1:9" ht="12.75">
      <c r="A31">
        <f t="shared" si="7"/>
        <v>2.9000000000000012</v>
      </c>
      <c r="B31">
        <f t="shared" si="9"/>
        <v>54.40000000000002</v>
      </c>
      <c r="C31">
        <f t="shared" si="8"/>
        <v>24.000000000000014</v>
      </c>
      <c r="D31">
        <f t="shared" si="0"/>
        <v>29.000000000000014</v>
      </c>
      <c r="E31">
        <f t="shared" si="5"/>
        <v>30.400000000000006</v>
      </c>
      <c r="F31">
        <f t="shared" si="1"/>
        <v>25.400000000000006</v>
      </c>
      <c r="G31" s="1">
        <f t="shared" si="6"/>
        <v>1.1968503937007873</v>
      </c>
      <c r="H31" s="1">
        <f t="shared" si="2"/>
        <v>15.20698887964969</v>
      </c>
      <c r="I31" s="1">
        <f t="shared" si="3"/>
        <v>13.900271880575433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Ing. Civile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Presti Diego</dc:creator>
  <cp:keywords/>
  <dc:description/>
  <cp:lastModifiedBy>Lo Presti Diego</cp:lastModifiedBy>
  <dcterms:created xsi:type="dcterms:W3CDTF">2011-03-11T10:16:31Z</dcterms:created>
  <dcterms:modified xsi:type="dcterms:W3CDTF">2011-03-11T12:15:09Z</dcterms:modified>
  <cp:category/>
  <cp:version/>
  <cp:contentType/>
  <cp:contentStatus/>
</cp:coreProperties>
</file>